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ohn Hedengren\Desktop\"/>
    </mc:Choice>
  </mc:AlternateContent>
  <bookViews>
    <workbookView xWindow="0" yWindow="0" windowWidth="19200" windowHeight="8130" tabRatio="500"/>
  </bookViews>
  <sheets>
    <sheet name="Tanks" sheetId="6" r:id="rId1"/>
  </sheets>
  <definedNames>
    <definedName name="a">#REF!</definedName>
    <definedName name="A0">#REF!</definedName>
    <definedName name="b">#REF!</definedName>
    <definedName name="B0">#REF!</definedName>
    <definedName name="C0">#REF!</definedName>
    <definedName name="D0">#REF!</definedName>
    <definedName name="dt">#REF!</definedName>
    <definedName name="krxn1">#REF!</definedName>
    <definedName name="krxn2">#REF!</definedName>
    <definedName name="solver_adj" localSheetId="0" hidden="1">Tanks!$B$2:$B$3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Tanks!#REF!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6" l="1"/>
  <c r="F3" i="6"/>
  <c r="I3" i="6"/>
  <c r="G3" i="6" s="1"/>
  <c r="G2" i="6"/>
  <c r="F2" i="6"/>
  <c r="I4" i="6" l="1"/>
  <c r="G4" i="6" s="1"/>
  <c r="H4" i="6"/>
  <c r="F4" i="6" s="1"/>
  <c r="E3" i="6"/>
  <c r="E4" i="6" s="1"/>
  <c r="E5" i="6" s="1"/>
  <c r="E6" i="6" s="1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H5" i="6" l="1"/>
  <c r="F5" i="6" s="1"/>
  <c r="I5" i="6"/>
  <c r="G5" i="6" s="1"/>
  <c r="H6" i="6" l="1"/>
  <c r="F6" i="6" s="1"/>
  <c r="I6" i="6"/>
  <c r="G6" i="6" s="1"/>
  <c r="H7" i="6" l="1"/>
  <c r="F7" i="6" s="1"/>
  <c r="I7" i="6"/>
  <c r="G7" i="6" s="1"/>
  <c r="H8" i="6" l="1"/>
  <c r="F8" i="6" s="1"/>
  <c r="I8" i="6"/>
  <c r="G8" i="6" s="1"/>
  <c r="H9" i="6" l="1"/>
  <c r="F9" i="6" s="1"/>
  <c r="I9" i="6"/>
  <c r="G9" i="6" s="1"/>
  <c r="H10" i="6" l="1"/>
  <c r="F10" i="6" s="1"/>
  <c r="I10" i="6"/>
  <c r="G10" i="6" s="1"/>
  <c r="H11" i="6" l="1"/>
  <c r="F11" i="6" s="1"/>
  <c r="I11" i="6"/>
  <c r="G11" i="6" s="1"/>
  <c r="H12" i="6" l="1"/>
  <c r="F12" i="6" s="1"/>
  <c r="I12" i="6"/>
  <c r="G12" i="6" s="1"/>
  <c r="H13" i="6" l="1"/>
  <c r="F13" i="6" s="1"/>
  <c r="I13" i="6"/>
  <c r="G13" i="6" s="1"/>
  <c r="H14" i="6" l="1"/>
  <c r="F14" i="6" s="1"/>
  <c r="I14" i="6"/>
  <c r="G14" i="6" s="1"/>
  <c r="H15" i="6" l="1"/>
  <c r="F15" i="6" s="1"/>
  <c r="I15" i="6"/>
  <c r="G15" i="6" s="1"/>
  <c r="H16" i="6" l="1"/>
  <c r="F16" i="6" s="1"/>
  <c r="I16" i="6"/>
  <c r="G16" i="6" s="1"/>
  <c r="H17" i="6" l="1"/>
  <c r="F17" i="6" s="1"/>
  <c r="I17" i="6"/>
  <c r="G17" i="6" s="1"/>
  <c r="H18" i="6" l="1"/>
  <c r="F18" i="6" s="1"/>
  <c r="I18" i="6"/>
  <c r="G18" i="6" s="1"/>
  <c r="H19" i="6" l="1"/>
  <c r="F19" i="6" s="1"/>
  <c r="I19" i="6"/>
  <c r="G19" i="6" s="1"/>
  <c r="H20" i="6" l="1"/>
  <c r="F20" i="6" s="1"/>
  <c r="I20" i="6"/>
  <c r="G20" i="6" s="1"/>
  <c r="H21" i="6" l="1"/>
  <c r="F21" i="6" s="1"/>
  <c r="I21" i="6"/>
  <c r="G21" i="6" s="1"/>
  <c r="H22" i="6" l="1"/>
  <c r="F22" i="6" s="1"/>
  <c r="I22" i="6"/>
  <c r="G22" i="6" s="1"/>
</calcChain>
</file>

<file path=xl/sharedStrings.xml><?xml version="1.0" encoding="utf-8"?>
<sst xmlns="http://schemas.openxmlformats.org/spreadsheetml/2006/main" count="14" uniqueCount="14">
  <si>
    <t>dt</t>
  </si>
  <si>
    <t>Parameter</t>
  </si>
  <si>
    <t>c1</t>
  </si>
  <si>
    <t>c2</t>
  </si>
  <si>
    <t>h1</t>
  </si>
  <si>
    <t>h2</t>
  </si>
  <si>
    <t>qin</t>
  </si>
  <si>
    <t>Ac</t>
  </si>
  <si>
    <t>m^3/hr</t>
  </si>
  <si>
    <t>m^2</t>
  </si>
  <si>
    <t>qout1</t>
  </si>
  <si>
    <t>qout2</t>
  </si>
  <si>
    <t>time (hr)</t>
  </si>
  <si>
    <t>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</si>
</sst>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2" borderId="0" xfId="0" applyFill="1"/>
    <xf numFmtId="0" fontId="0" fillId="0" borderId="0" xfId="0" quotePrefix="1"/>
    <xf numFmtId="0" fontId="4" fillId="0" borderId="0" xfId="0" applyFont="1"/>
    <xf numFmtId="0" fontId="1" fillId="0" borderId="1" xfId="0" applyFont="1" applyBorder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33092738407697"/>
          <c:y val="5.0925925925925923E-2"/>
          <c:w val="0.83944685039370082"/>
          <c:h val="0.8277857976086322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Tanks!$H$1</c:f>
              <c:strCache>
                <c:ptCount val="1"/>
                <c:pt idx="0">
                  <c:v>h1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Tanks!$E$2:$E$22</c:f>
              <c:numCache>
                <c:formatCode>General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xVal>
          <c:yVal>
            <c:numRef>
              <c:f>Tanks!$H$2:$H$22</c:f>
              <c:numCache>
                <c:formatCode>General</c:formatCode>
                <c:ptCount val="21"/>
                <c:pt idx="0">
                  <c:v>0</c:v>
                </c:pt>
                <c:pt idx="1">
                  <c:v>0.125</c:v>
                </c:pt>
                <c:pt idx="2">
                  <c:v>0.23850951480571861</c:v>
                </c:pt>
                <c:pt idx="3">
                  <c:v>0.34763734812899988</c:v>
                </c:pt>
                <c:pt idx="4">
                  <c:v>0.45347509489611371</c:v>
                </c:pt>
                <c:pt idx="5">
                  <c:v>0.55658941307022536</c:v>
                </c:pt>
                <c:pt idx="6">
                  <c:v>0.65734281397766336</c:v>
                </c:pt>
                <c:pt idx="7">
                  <c:v>0.75599289277732751</c:v>
                </c:pt>
                <c:pt idx="8">
                  <c:v>0.85273484095141328</c:v>
                </c:pt>
                <c:pt idx="9">
                  <c:v>0.94772315696409049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Tanks!$I$1</c:f>
              <c:strCache>
                <c:ptCount val="1"/>
                <c:pt idx="0">
                  <c:v>h2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Tanks!$E$2:$E$22</c:f>
              <c:numCache>
                <c:formatCode>General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xVal>
          <c:yVal>
            <c:numRef>
              <c:f>Tanks!$I$2:$I$22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1.1490485194281398E-2</c:v>
                </c:pt>
                <c:pt idx="3">
                  <c:v>2.200296783313898E-2</c:v>
                </c:pt>
                <c:pt idx="4">
                  <c:v>3.3748522367625197E-2</c:v>
                </c:pt>
                <c:pt idx="5">
                  <c:v>4.6448818740574577E-2</c:v>
                </c:pt>
                <c:pt idx="6">
                  <c:v>5.9919423825554832E-2</c:v>
                </c:pt>
                <c:pt idx="7">
                  <c:v>7.4030122846197727E-2</c:v>
                </c:pt>
                <c:pt idx="8">
                  <c:v>8.868393610042058E-2</c:v>
                </c:pt>
                <c:pt idx="9">
                  <c:v>0.10380569596936554</c:v>
                </c:pt>
                <c:pt idx="10">
                  <c:v>0.11933534927974881</c:v>
                </c:pt>
                <c:pt idx="11">
                  <c:v>0.13456287484209595</c:v>
                </c:pt>
                <c:pt idx="12">
                  <c:v>0.14872146848638701</c:v>
                </c:pt>
                <c:pt idx="13">
                  <c:v>0.16193925722273866</c:v>
                </c:pt>
                <c:pt idx="14">
                  <c:v>0.17431841869506176</c:v>
                </c:pt>
                <c:pt idx="15">
                  <c:v>0.18594269004340377</c:v>
                </c:pt>
                <c:pt idx="16">
                  <c:v>0.19688215375349416</c:v>
                </c:pt>
                <c:pt idx="17">
                  <c:v>0.20719645150218519</c:v>
                </c:pt>
                <c:pt idx="18">
                  <c:v>0.21693703303959122</c:v>
                </c:pt>
                <c:pt idx="19">
                  <c:v>0.22614878315689335</c:v>
                </c:pt>
                <c:pt idx="20">
                  <c:v>0.23487123160312245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186640"/>
        <c:axId val="1097183376"/>
      </c:scatterChart>
      <c:valAx>
        <c:axId val="109718664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7183376"/>
        <c:crosses val="autoZero"/>
        <c:crossBetween val="midCat"/>
      </c:valAx>
      <c:valAx>
        <c:axId val="10971833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height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7186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903324584426949"/>
          <c:y val="6.5392971711869308E-2"/>
          <c:w val="0.3942335958005249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2</xdr:row>
      <xdr:rowOff>185737</xdr:rowOff>
    </xdr:from>
    <xdr:to>
      <xdr:col>16</xdr:col>
      <xdr:colOff>381000</xdr:colOff>
      <xdr:row>16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J1" workbookViewId="0">
      <selection activeCell="O20" sqref="O20"/>
    </sheetView>
  </sheetViews>
  <sheetFormatPr defaultRowHeight="15.5" x14ac:dyDescent="0.35"/>
  <cols>
    <col min="1" max="1" width="9.33203125" bestFit="1" customWidth="1"/>
  </cols>
  <sheetData>
    <row r="1" spans="1:18" ht="16" thickBot="1" x14ac:dyDescent="0.4">
      <c r="A1" s="6" t="s">
        <v>1</v>
      </c>
      <c r="B1" s="1"/>
      <c r="C1" s="1"/>
      <c r="E1" s="2" t="s">
        <v>12</v>
      </c>
      <c r="F1" s="2" t="s">
        <v>10</v>
      </c>
      <c r="G1" s="2" t="s">
        <v>11</v>
      </c>
      <c r="H1" s="2" t="s">
        <v>4</v>
      </c>
      <c r="I1" s="2" t="s">
        <v>5</v>
      </c>
    </row>
    <row r="2" spans="1:18" x14ac:dyDescent="0.35">
      <c r="A2" t="s">
        <v>2</v>
      </c>
      <c r="B2" s="3">
        <v>0.13</v>
      </c>
      <c r="E2">
        <v>0</v>
      </c>
      <c r="F2">
        <f>$B$2*SQRT(H2)</f>
        <v>0</v>
      </c>
      <c r="G2">
        <f>$B$3*SQRT(I2)</f>
        <v>0</v>
      </c>
      <c r="H2">
        <v>0</v>
      </c>
      <c r="I2">
        <v>0</v>
      </c>
    </row>
    <row r="3" spans="1:18" x14ac:dyDescent="0.35">
      <c r="A3" t="s">
        <v>3</v>
      </c>
      <c r="B3" s="3">
        <v>0.2</v>
      </c>
      <c r="E3">
        <f t="shared" ref="E3:E22" si="0">E2+$B$7</f>
        <v>0.5</v>
      </c>
      <c r="F3">
        <f t="shared" ref="F3:F22" si="1">$B$2*SQRT(H3)</f>
        <v>4.5961940777125593E-2</v>
      </c>
      <c r="G3">
        <f t="shared" ref="G3:G22" si="2">$B$3*SQRT(I3)</f>
        <v>0</v>
      </c>
      <c r="H3">
        <f>IF(($B$5-F2)*$B$7/$B$4+H2&gt;1,1,($B$5-F2)*$B$7/$B$4+H2)</f>
        <v>0.125</v>
      </c>
      <c r="I3">
        <f>(F2-G2)*$B$7/$B$4+I2</f>
        <v>0</v>
      </c>
    </row>
    <row r="4" spans="1:18" x14ac:dyDescent="0.35">
      <c r="A4" t="s">
        <v>7</v>
      </c>
      <c r="B4">
        <v>2</v>
      </c>
      <c r="C4" t="s">
        <v>9</v>
      </c>
      <c r="E4">
        <f t="shared" si="0"/>
        <v>1</v>
      </c>
      <c r="F4">
        <f t="shared" si="1"/>
        <v>6.3488666706874891E-2</v>
      </c>
      <c r="G4">
        <f t="shared" si="2"/>
        <v>2.1438736151444562E-2</v>
      </c>
      <c r="H4">
        <f t="shared" ref="H4:H22" si="3">IF(($B$5-F3)*$B$7/$B$4+H3&gt;1,1,($B$5-F3)*$B$7/$B$4+H3)</f>
        <v>0.23850951480571861</v>
      </c>
      <c r="I4">
        <f t="shared" ref="I4:I22" si="4">(F3-G3)*$B$7/$B$4+I3</f>
        <v>1.1490485194281398E-2</v>
      </c>
      <c r="R4" s="5"/>
    </row>
    <row r="5" spans="1:18" x14ac:dyDescent="0.35">
      <c r="A5" t="s">
        <v>6</v>
      </c>
      <c r="B5">
        <v>0.5</v>
      </c>
      <c r="C5" t="s">
        <v>8</v>
      </c>
      <c r="E5">
        <f t="shared" si="0"/>
        <v>1.5</v>
      </c>
      <c r="F5">
        <f t="shared" si="1"/>
        <v>7.6649012931544649E-2</v>
      </c>
      <c r="G5">
        <f t="shared" si="2"/>
        <v>2.9666794793599783E-2</v>
      </c>
      <c r="H5">
        <f t="shared" si="3"/>
        <v>0.34763734812899988</v>
      </c>
      <c r="I5">
        <f t="shared" si="4"/>
        <v>2.200296783313898E-2</v>
      </c>
      <c r="R5" s="4"/>
    </row>
    <row r="6" spans="1:18" x14ac:dyDescent="0.35">
      <c r="E6">
        <f t="shared" si="0"/>
        <v>2</v>
      </c>
      <c r="F6">
        <f t="shared" si="1"/>
        <v>8.7542727303553447E-2</v>
      </c>
      <c r="G6">
        <f t="shared" si="2"/>
        <v>3.6741541811755915E-2</v>
      </c>
      <c r="H6">
        <f t="shared" si="3"/>
        <v>0.45347509489611371</v>
      </c>
      <c r="I6">
        <f t="shared" si="4"/>
        <v>3.3748522367625197E-2</v>
      </c>
    </row>
    <row r="7" spans="1:18" x14ac:dyDescent="0.35">
      <c r="A7" t="s">
        <v>0</v>
      </c>
      <c r="B7">
        <v>0.5</v>
      </c>
      <c r="C7" t="s">
        <v>13</v>
      </c>
      <c r="E7">
        <f t="shared" si="0"/>
        <v>2.5</v>
      </c>
      <c r="F7">
        <f t="shared" si="1"/>
        <v>9.6986396370247765E-2</v>
      </c>
      <c r="G7">
        <f t="shared" si="2"/>
        <v>4.3103976030326757E-2</v>
      </c>
      <c r="H7">
        <f t="shared" si="3"/>
        <v>0.55658941307022536</v>
      </c>
      <c r="I7">
        <f t="shared" si="4"/>
        <v>4.6448818740574577E-2</v>
      </c>
      <c r="R7" s="4"/>
    </row>
    <row r="8" spans="1:18" x14ac:dyDescent="0.35">
      <c r="E8">
        <f t="shared" si="0"/>
        <v>3</v>
      </c>
      <c r="F8">
        <f t="shared" si="1"/>
        <v>0.10539968480134326</v>
      </c>
      <c r="G8">
        <f t="shared" si="2"/>
        <v>4.8956888718771678E-2</v>
      </c>
      <c r="H8">
        <f t="shared" si="3"/>
        <v>0.65734281397766336</v>
      </c>
      <c r="I8">
        <f t="shared" si="4"/>
        <v>5.9919423825554832E-2</v>
      </c>
      <c r="R8" s="4"/>
    </row>
    <row r="9" spans="1:18" x14ac:dyDescent="0.35">
      <c r="E9">
        <f t="shared" si="0"/>
        <v>3.5</v>
      </c>
      <c r="F9">
        <f t="shared" si="1"/>
        <v>0.11303220730365676</v>
      </c>
      <c r="G9">
        <f t="shared" si="2"/>
        <v>5.4416954286765344E-2</v>
      </c>
      <c r="H9">
        <f t="shared" si="3"/>
        <v>0.75599289277732751</v>
      </c>
      <c r="I9">
        <f t="shared" si="4"/>
        <v>7.4030122846197727E-2</v>
      </c>
      <c r="R9" s="4"/>
    </row>
    <row r="10" spans="1:18" x14ac:dyDescent="0.35">
      <c r="E10">
        <f t="shared" si="0"/>
        <v>4</v>
      </c>
      <c r="F10">
        <f t="shared" si="1"/>
        <v>0.12004673594929137</v>
      </c>
      <c r="G10">
        <f t="shared" si="2"/>
        <v>5.9559696473511538E-2</v>
      </c>
      <c r="H10">
        <f t="shared" si="3"/>
        <v>0.85273484095141328</v>
      </c>
      <c r="I10">
        <f t="shared" si="4"/>
        <v>8.868393610042058E-2</v>
      </c>
      <c r="R10" s="4"/>
    </row>
    <row r="11" spans="1:18" x14ac:dyDescent="0.35">
      <c r="E11">
        <f t="shared" si="0"/>
        <v>4.5</v>
      </c>
      <c r="F11">
        <f t="shared" si="1"/>
        <v>0.12655639593751528</v>
      </c>
      <c r="G11">
        <f t="shared" si="2"/>
        <v>6.4437782695982188E-2</v>
      </c>
      <c r="H11">
        <f t="shared" si="3"/>
        <v>0.94772315696409049</v>
      </c>
      <c r="I11">
        <f t="shared" si="4"/>
        <v>0.10380569596936554</v>
      </c>
      <c r="R11" s="4"/>
    </row>
    <row r="12" spans="1:18" x14ac:dyDescent="0.35">
      <c r="E12">
        <f t="shared" si="0"/>
        <v>5</v>
      </c>
      <c r="F12">
        <f t="shared" si="1"/>
        <v>0.13</v>
      </c>
      <c r="G12">
        <f t="shared" si="2"/>
        <v>6.9089897750611515E-2</v>
      </c>
      <c r="H12">
        <f t="shared" si="3"/>
        <v>1</v>
      </c>
      <c r="I12">
        <f t="shared" si="4"/>
        <v>0.11933534927974881</v>
      </c>
      <c r="R12" s="4"/>
    </row>
    <row r="13" spans="1:18" x14ac:dyDescent="0.35">
      <c r="E13">
        <f t="shared" si="0"/>
        <v>5.5</v>
      </c>
      <c r="F13">
        <f t="shared" si="1"/>
        <v>0.13</v>
      </c>
      <c r="G13">
        <f t="shared" si="2"/>
        <v>7.3365625422835715E-2</v>
      </c>
      <c r="H13">
        <f t="shared" si="3"/>
        <v>1</v>
      </c>
      <c r="I13">
        <f t="shared" si="4"/>
        <v>0.13456287484209595</v>
      </c>
      <c r="R13" s="4"/>
    </row>
    <row r="14" spans="1:18" x14ac:dyDescent="0.35">
      <c r="E14">
        <f t="shared" si="0"/>
        <v>6</v>
      </c>
      <c r="F14">
        <f t="shared" si="1"/>
        <v>0.13</v>
      </c>
      <c r="G14">
        <f t="shared" si="2"/>
        <v>7.7128845054593428E-2</v>
      </c>
      <c r="H14">
        <f t="shared" si="3"/>
        <v>1</v>
      </c>
      <c r="I14">
        <f t="shared" si="4"/>
        <v>0.14872146848638701</v>
      </c>
      <c r="R14" s="4"/>
    </row>
    <row r="15" spans="1:18" x14ac:dyDescent="0.35">
      <c r="E15">
        <f t="shared" si="0"/>
        <v>6.5</v>
      </c>
      <c r="F15">
        <f t="shared" si="1"/>
        <v>0.13</v>
      </c>
      <c r="G15">
        <f t="shared" si="2"/>
        <v>8.0483354110707561E-2</v>
      </c>
      <c r="H15">
        <f t="shared" si="3"/>
        <v>1</v>
      </c>
      <c r="I15">
        <f t="shared" si="4"/>
        <v>0.16193925722273866</v>
      </c>
      <c r="R15" s="4"/>
    </row>
    <row r="16" spans="1:18" x14ac:dyDescent="0.35">
      <c r="E16">
        <f t="shared" si="0"/>
        <v>7</v>
      </c>
      <c r="F16">
        <f t="shared" si="1"/>
        <v>0.13</v>
      </c>
      <c r="G16">
        <f t="shared" si="2"/>
        <v>8.3502914606631978E-2</v>
      </c>
      <c r="H16">
        <f t="shared" si="3"/>
        <v>1</v>
      </c>
      <c r="I16">
        <f t="shared" si="4"/>
        <v>0.17431841869506176</v>
      </c>
      <c r="R16" s="4"/>
    </row>
    <row r="17" spans="5:18" x14ac:dyDescent="0.35">
      <c r="E17">
        <f t="shared" si="0"/>
        <v>7.5</v>
      </c>
      <c r="F17">
        <f t="shared" si="1"/>
        <v>0.13</v>
      </c>
      <c r="G17">
        <f t="shared" si="2"/>
        <v>8.6242145159638461E-2</v>
      </c>
      <c r="H17">
        <f t="shared" si="3"/>
        <v>1</v>
      </c>
      <c r="I17">
        <f t="shared" si="4"/>
        <v>0.18594269004340377</v>
      </c>
      <c r="R17" s="4"/>
    </row>
    <row r="18" spans="5:18" x14ac:dyDescent="0.35">
      <c r="E18">
        <f t="shared" si="0"/>
        <v>8</v>
      </c>
      <c r="F18">
        <f t="shared" si="1"/>
        <v>0.13</v>
      </c>
      <c r="G18">
        <f t="shared" si="2"/>
        <v>8.8742809005235845E-2</v>
      </c>
      <c r="H18">
        <f t="shared" si="3"/>
        <v>1</v>
      </c>
      <c r="I18">
        <f t="shared" si="4"/>
        <v>0.19688215375349416</v>
      </c>
      <c r="R18" s="4"/>
    </row>
    <row r="19" spans="5:18" x14ac:dyDescent="0.35">
      <c r="E19">
        <f t="shared" si="0"/>
        <v>8.5</v>
      </c>
      <c r="F19">
        <f t="shared" si="1"/>
        <v>0.13</v>
      </c>
      <c r="G19">
        <f t="shared" si="2"/>
        <v>9.1037673850375866E-2</v>
      </c>
      <c r="H19">
        <f t="shared" si="3"/>
        <v>1</v>
      </c>
      <c r="I19">
        <f t="shared" si="4"/>
        <v>0.20719645150218519</v>
      </c>
      <c r="R19" s="4"/>
    </row>
    <row r="20" spans="5:18" x14ac:dyDescent="0.35">
      <c r="E20">
        <f t="shared" si="0"/>
        <v>9</v>
      </c>
      <c r="F20">
        <f t="shared" si="1"/>
        <v>0.13</v>
      </c>
      <c r="G20">
        <f t="shared" si="2"/>
        <v>9.3152999530791536E-2</v>
      </c>
      <c r="H20">
        <f t="shared" si="3"/>
        <v>1</v>
      </c>
      <c r="I20">
        <f t="shared" si="4"/>
        <v>0.21693703303959122</v>
      </c>
      <c r="R20" s="4"/>
    </row>
    <row r="21" spans="5:18" x14ac:dyDescent="0.35">
      <c r="E21">
        <f t="shared" si="0"/>
        <v>9.5</v>
      </c>
      <c r="F21">
        <f t="shared" si="1"/>
        <v>0.13</v>
      </c>
      <c r="G21">
        <f t="shared" si="2"/>
        <v>9.5110206215083648E-2</v>
      </c>
      <c r="H21">
        <f t="shared" si="3"/>
        <v>1</v>
      </c>
      <c r="I21">
        <f t="shared" si="4"/>
        <v>0.22614878315689335</v>
      </c>
      <c r="R21" s="4"/>
    </row>
    <row r="22" spans="5:18" x14ac:dyDescent="0.35">
      <c r="E22">
        <f t="shared" si="0"/>
        <v>10</v>
      </c>
      <c r="F22">
        <f t="shared" si="1"/>
        <v>0.13</v>
      </c>
      <c r="G22">
        <f t="shared" si="2"/>
        <v>9.6927030616463739E-2</v>
      </c>
      <c r="H22">
        <f t="shared" si="3"/>
        <v>1</v>
      </c>
      <c r="I22">
        <f t="shared" si="4"/>
        <v>0.23487123160312245</v>
      </c>
      <c r="R22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Tanks</vt:lpstr>
    </vt:vector>
  </TitlesOfParts>
  <Company>byu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Lignell</dc:creator>
  <cp:lastModifiedBy>John Hedengren</cp:lastModifiedBy>
  <dcterms:created xsi:type="dcterms:W3CDTF">2014-09-22T21:48:50Z</dcterms:created>
  <dcterms:modified xsi:type="dcterms:W3CDTF">2015-10-06T06:00:19Z</dcterms:modified>
</cp:coreProperties>
</file>